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210" windowWidth="24240" windowHeight="12015"/>
  </bookViews>
  <sheets>
    <sheet name="2020" sheetId="1" r:id="rId1"/>
  </sheets>
  <calcPr calcId="145621"/>
</workbook>
</file>

<file path=xl/calcChain.xml><?xml version="1.0" encoding="utf-8"?>
<calcChain xmlns="http://schemas.openxmlformats.org/spreadsheetml/2006/main">
  <c r="G49" i="1" l="1"/>
  <c r="G23" i="1" l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22" i="1"/>
  <c r="G21" i="1" l="1"/>
  <c r="G20" i="1" s="1"/>
  <c r="G65" i="1" s="1"/>
  <c r="G52" i="1"/>
  <c r="G53" i="1"/>
  <c r="G54" i="1"/>
  <c r="G55" i="1"/>
  <c r="G56" i="1"/>
  <c r="G57" i="1"/>
  <c r="G58" i="1"/>
  <c r="G59" i="1"/>
  <c r="G60" i="1"/>
  <c r="G61" i="1"/>
  <c r="G62" i="1"/>
  <c r="G51" i="1"/>
</calcChain>
</file>

<file path=xl/sharedStrings.xml><?xml version="1.0" encoding="utf-8"?>
<sst xmlns="http://schemas.openxmlformats.org/spreadsheetml/2006/main" count="170" uniqueCount="96">
  <si>
    <r>
      <t xml:space="preserve">Պատվիրատու՝ </t>
    </r>
    <r>
      <rPr>
        <b/>
        <i/>
        <sz val="10"/>
        <rFont val="Arial LatArm"/>
        <family val="2"/>
      </rPr>
      <t>§Գորիսի N5 հիմնական դպրոց¦ ՊՈԱԿ</t>
    </r>
  </si>
  <si>
    <t>Ð³ëï³ïáõÙ »Ùª</t>
  </si>
  <si>
    <t xml:space="preserve">¶ÝÙ³Ý ³é³ñÏ³ÛÇ </t>
  </si>
  <si>
    <t>¶ÝÙ³Ý Ó¨Á (ÁÝÃ³ó³Ï³ñ·)</t>
  </si>
  <si>
    <t>â³÷Ù³Ý ÙÇ³íáñ</t>
  </si>
  <si>
    <t xml:space="preserve">ØÇ³íáñÇ գÇÝÁ </t>
  </si>
  <si>
    <t>ø³Ý³Ï</t>
  </si>
  <si>
    <t>Միջանցիկ կոդը՝ ըստ CPV դասակաñգման</t>
  </si>
  <si>
    <t>անí³ÝáõÙÁ</t>
  </si>
  <si>
    <t>Ընդհանուր ծախսերը հազ.դրամ</t>
  </si>
  <si>
    <t>ՄԱ</t>
  </si>
  <si>
    <t>տուփ</t>
  </si>
  <si>
    <t>հատ</t>
  </si>
  <si>
    <t>կգ</t>
  </si>
  <si>
    <t>Ավել, սովորական սենյակային</t>
  </si>
  <si>
    <t>Հատակի ջնջոց /գործվածք/</t>
  </si>
  <si>
    <t>Լվացող , մաքրող միջոց ռակշա կամ համարժեք</t>
  </si>
  <si>
    <t>Աման լվանալու սպունգ</t>
  </si>
  <si>
    <t>Աման լվանալու հեղուկ</t>
  </si>
  <si>
    <t>Խոհանոցի սրբիչներ</t>
  </si>
  <si>
    <t>Լվացքի փոշի ձեռքով լվանալու համար</t>
  </si>
  <si>
    <t>Հեղուկ օճառ</t>
  </si>
  <si>
    <t>Սպիտակեցնող հեղուկ /ժավել/</t>
  </si>
  <si>
    <t xml:space="preserve"> մաքրելու լաթ</t>
  </si>
  <si>
    <t>Ñ³ï</t>
  </si>
  <si>
    <t>33141118</t>
  </si>
  <si>
    <t xml:space="preserve"> ³ÝÓ»éáóÇÏÝ»ñ</t>
  </si>
  <si>
    <t>Աղբի պարկ  35լ/20 հատ</t>
  </si>
  <si>
    <t>39831240</t>
  </si>
  <si>
    <t>¾É»Ïïñá¿Ý»ñ·Ç³ÛÇ Ù³ï³Ï³ñ³ñÙ³Ý Í³é³ÛáõÃÛáõÝ</t>
  </si>
  <si>
    <t>Ընդամենը</t>
  </si>
  <si>
    <t>Սննդամթերք</t>
  </si>
  <si>
    <t>15811120</t>
  </si>
  <si>
    <t>Հաց</t>
  </si>
  <si>
    <t>ԳՀ</t>
  </si>
  <si>
    <t>15863200</t>
  </si>
  <si>
    <t>Թեյ</t>
  </si>
  <si>
    <t>15831000</t>
  </si>
  <si>
    <t>Շաքարավազ</t>
  </si>
  <si>
    <t>15872400</t>
  </si>
  <si>
    <t>Աղ</t>
  </si>
  <si>
    <t>15851100</t>
  </si>
  <si>
    <t>Մակարոնեղեն (մակարոն, վերմիշել)</t>
  </si>
  <si>
    <t>դափնու  տերև</t>
  </si>
  <si>
    <t>15331153</t>
  </si>
  <si>
    <t>Ոսպ</t>
  </si>
  <si>
    <t>Կարտոֆիլ</t>
  </si>
  <si>
    <t>15331161</t>
  </si>
  <si>
    <t>Սոխ</t>
  </si>
  <si>
    <t>Կարագ</t>
  </si>
  <si>
    <t>Տոմատի մածուկ</t>
  </si>
  <si>
    <t>Ոլոռ</t>
  </si>
  <si>
    <t>Խնձոր</t>
  </si>
  <si>
    <t>Կաղամբ</t>
  </si>
  <si>
    <t>Գազար</t>
  </si>
  <si>
    <t>Բազուկ</t>
  </si>
  <si>
    <t>Բրինձ</t>
  </si>
  <si>
    <t>Հնդկաձավար</t>
  </si>
  <si>
    <t>Հաճարաձավար</t>
  </si>
  <si>
    <t>Ձեթ</t>
  </si>
  <si>
    <t>լիտր</t>
  </si>
  <si>
    <t>Թռչնամիս</t>
  </si>
  <si>
    <t>Մածուն</t>
  </si>
  <si>
    <t>Թխվածքաբլիթ</t>
  </si>
  <si>
    <t>Լոլիկ</t>
  </si>
  <si>
    <t>Վարունգ</t>
  </si>
  <si>
    <t>կանաչի թարմ</t>
  </si>
  <si>
    <t>Պանիր</t>
  </si>
  <si>
    <t>39514200</t>
  </si>
  <si>
    <t>39831242</t>
  </si>
  <si>
    <t>19641000</t>
  </si>
  <si>
    <t>15614200</t>
  </si>
  <si>
    <t>15331139</t>
  </si>
  <si>
    <t>03221124</t>
  </si>
  <si>
    <t>15541300</t>
  </si>
  <si>
    <t>15311100</t>
  </si>
  <si>
    <t>15531100</t>
  </si>
  <si>
    <t>15331154</t>
  </si>
  <si>
    <t>03222128</t>
  </si>
  <si>
    <t>03221410</t>
  </si>
  <si>
    <t>03221110</t>
  </si>
  <si>
    <t>03221100</t>
  </si>
  <si>
    <t>Քաղցր պղպեղ</t>
  </si>
  <si>
    <t>Տնտեսական և կենցաղային ապրանքներ</t>
  </si>
  <si>
    <t>§¶áñÇëÇ N5  հիմնական դպրոց¦ ՊՈԱԿ</t>
  </si>
  <si>
    <t>տնօրեն՝                    Ա.Մաքունց</t>
  </si>
  <si>
    <t>(ըստ բյուջետային ծախսերի գերատեսչական դասակարգման)</t>
  </si>
  <si>
    <r>
      <t xml:space="preserve">Ծրագիրը՝ </t>
    </r>
    <r>
      <rPr>
        <b/>
        <i/>
        <sz val="10"/>
        <rFont val="Arial LatArm"/>
        <family val="2"/>
      </rPr>
      <t>կրթություն</t>
    </r>
  </si>
  <si>
    <r>
      <t>Անվանումը</t>
    </r>
    <r>
      <rPr>
        <b/>
        <sz val="12"/>
        <rFont val="Arial LatArm"/>
        <family val="2"/>
      </rPr>
      <t/>
    </r>
  </si>
  <si>
    <t>Բաժին-խումբ-դաս-ծրագիր</t>
  </si>
  <si>
    <t>ըստ բյուջետային ծախսերի դասակարգման</t>
  </si>
  <si>
    <t>17 դեկտեմբեր 2019թ.</t>
  </si>
  <si>
    <t>Ապրանքներ</t>
  </si>
  <si>
    <t>Ծառայություն</t>
  </si>
  <si>
    <t xml:space="preserve"> ԳՆՈՒՄՆԵՐԻ ՊԼԱՆ</t>
  </si>
  <si>
    <t>§Գորիսի N5 հիմնական դպրոց¦ ՊՈԱԿ 2020 թվականի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</si>
</sst>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0"/>
      <name val="Arial"/>
      <family val="2"/>
    </font>
    <font>
      <sz val="10"/>
      <name val="Arial LatArm"/>
      <family val="2"/>
    </font>
    <font>
      <b/>
      <i/>
      <sz val="10"/>
      <name val="Arial LatArm"/>
      <family val="2"/>
    </font>
    <font>
      <b/>
      <sz val="12"/>
      <name val="Arial LatArm"/>
      <family val="2"/>
    </font>
    <font>
      <sz val="8"/>
      <name val="Arial LatArm"/>
      <family val="2"/>
    </font>
    <font>
      <b/>
      <sz val="10"/>
      <name val="Arial LatArm"/>
      <family val="2"/>
    </font>
    <font>
      <b/>
      <sz val="8"/>
      <name val="Arial LatArm"/>
      <family val="2"/>
    </font>
    <font>
      <b/>
      <sz val="11"/>
      <name val="Arial LatArm"/>
      <family val="2"/>
    </font>
    <font>
      <b/>
      <sz val="9"/>
      <name val="Arial LatArm"/>
      <family val="2"/>
    </font>
    <font>
      <sz val="10"/>
      <name val="GHEA Grapalat"/>
      <family val="3"/>
    </font>
    <font>
      <sz val="10"/>
      <name val="Calibri"/>
      <family val="2"/>
    </font>
    <font>
      <sz val="11"/>
      <name val="Calibri"/>
      <family val="2"/>
    </font>
    <font>
      <sz val="11"/>
      <name val="Arial LatArm"/>
      <family val="2"/>
    </font>
    <font>
      <sz val="12"/>
      <name val="Arial LatArm"/>
      <family val="2"/>
    </font>
    <font>
      <sz val="14"/>
      <name val="Arial LatArm"/>
      <family val="2"/>
    </font>
    <font>
      <sz val="12"/>
      <name val="Sylfae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 applyAlignment="1">
      <alignment wrapText="1"/>
    </xf>
    <xf numFmtId="0" fontId="1" fillId="2" borderId="0" xfId="0" applyFont="1" applyFill="1" applyBorder="1" applyAlignment="1">
      <alignment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/>
    </xf>
    <xf numFmtId="49" fontId="11" fillId="0" borderId="4" xfId="0" applyNumberFormat="1" applyFont="1" applyFill="1" applyBorder="1" applyAlignment="1">
      <alignment horizontal="left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left" vertical="top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4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wrapText="1"/>
    </xf>
    <xf numFmtId="0" fontId="12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wrapText="1"/>
    </xf>
    <xf numFmtId="0" fontId="1" fillId="2" borderId="0" xfId="0" applyFont="1" applyFill="1" applyBorder="1" applyAlignment="1">
      <alignment horizontal="left" wrapText="1"/>
    </xf>
    <xf numFmtId="1" fontId="4" fillId="2" borderId="4" xfId="0" applyNumberFormat="1" applyFont="1" applyFill="1" applyBorder="1" applyAlignment="1">
      <alignment vertical="center" wrapText="1"/>
    </xf>
    <xf numFmtId="1" fontId="1" fillId="2" borderId="4" xfId="0" applyNumberFormat="1" applyFont="1" applyFill="1" applyBorder="1" applyAlignment="1">
      <alignment vertical="center" wrapText="1"/>
    </xf>
    <xf numFmtId="1" fontId="1" fillId="2" borderId="4" xfId="0" applyNumberFormat="1" applyFont="1" applyFill="1" applyBorder="1" applyAlignment="1">
      <alignment horizontal="left" vertical="center" wrapText="1"/>
    </xf>
    <xf numFmtId="49" fontId="10" fillId="0" borderId="4" xfId="0" applyNumberFormat="1" applyFont="1" applyFill="1" applyBorder="1" applyAlignment="1"/>
    <xf numFmtId="0" fontId="8" fillId="2" borderId="4" xfId="0" applyFont="1" applyFill="1" applyBorder="1" applyAlignment="1">
      <alignment vertical="center" wrapText="1"/>
    </xf>
    <xf numFmtId="49" fontId="11" fillId="0" borderId="4" xfId="0" applyNumberFormat="1" applyFont="1" applyFill="1" applyBorder="1" applyAlignment="1"/>
    <xf numFmtId="0" fontId="1" fillId="0" borderId="4" xfId="0" applyFont="1" applyFill="1" applyBorder="1" applyAlignment="1"/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top" wrapText="1"/>
    </xf>
    <xf numFmtId="0" fontId="12" fillId="2" borderId="4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right" wrapText="1"/>
    </xf>
    <xf numFmtId="0" fontId="7" fillId="2" borderId="4" xfId="0" applyFont="1" applyFill="1" applyBorder="1" applyAlignment="1">
      <alignment horizontal="right" wrapText="1"/>
    </xf>
    <xf numFmtId="0" fontId="15" fillId="0" borderId="0" xfId="0" applyFont="1"/>
    <xf numFmtId="0" fontId="1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4" fillId="2" borderId="0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"/>
  <sheetViews>
    <sheetView tabSelected="1" workbookViewId="0">
      <selection activeCell="J28" sqref="J28"/>
    </sheetView>
  </sheetViews>
  <sheetFormatPr defaultRowHeight="14.25"/>
  <cols>
    <col min="1" max="1" width="10.5703125" style="22" customWidth="1"/>
    <col min="2" max="2" width="41" style="23" customWidth="1"/>
    <col min="3" max="3" width="7.5703125" style="24" customWidth="1"/>
    <col min="4" max="4" width="7.140625" style="2" customWidth="1"/>
    <col min="5" max="5" width="8.42578125" style="2" customWidth="1"/>
    <col min="6" max="6" width="8" style="2" customWidth="1"/>
    <col min="7" max="7" width="11.85546875" style="1" customWidth="1"/>
    <col min="8" max="8" width="9.7109375" style="1" bestFit="1" customWidth="1"/>
    <col min="9" max="10" width="11.5703125" style="1" bestFit="1" customWidth="1"/>
    <col min="11" max="16384" width="9.140625" style="1"/>
  </cols>
  <sheetData>
    <row r="1" spans="1:7">
      <c r="B1" s="26"/>
      <c r="E1" s="42" t="s">
        <v>1</v>
      </c>
      <c r="F1" s="42"/>
    </row>
    <row r="2" spans="1:7">
      <c r="B2" s="37"/>
      <c r="E2" s="37"/>
      <c r="F2" s="37"/>
    </row>
    <row r="3" spans="1:7">
      <c r="B3" s="37"/>
      <c r="D3" s="51" t="s">
        <v>84</v>
      </c>
      <c r="E3" s="51"/>
      <c r="F3" s="51"/>
      <c r="G3" s="51"/>
    </row>
    <row r="4" spans="1:7">
      <c r="B4" s="37"/>
      <c r="D4" s="52" t="s">
        <v>85</v>
      </c>
      <c r="E4" s="52"/>
      <c r="F4" s="52"/>
      <c r="G4" s="52"/>
    </row>
    <row r="5" spans="1:7">
      <c r="B5" s="37"/>
      <c r="D5" s="38"/>
      <c r="E5" s="38"/>
      <c r="F5" s="38"/>
      <c r="G5" s="38"/>
    </row>
    <row r="6" spans="1:7">
      <c r="B6" s="37"/>
      <c r="D6" s="51" t="s">
        <v>91</v>
      </c>
      <c r="E6" s="51"/>
      <c r="F6" s="51"/>
      <c r="G6" s="38"/>
    </row>
    <row r="7" spans="1:7" ht="14.25" customHeight="1">
      <c r="B7" s="53" t="s">
        <v>94</v>
      </c>
      <c r="C7" s="53"/>
      <c r="D7" s="53"/>
      <c r="E7" s="38"/>
      <c r="F7" s="38"/>
      <c r="G7" s="38"/>
    </row>
    <row r="8" spans="1:7" ht="16.5" customHeight="1">
      <c r="B8" s="54" t="s">
        <v>95</v>
      </c>
      <c r="C8" s="54"/>
      <c r="D8" s="54"/>
      <c r="E8" s="54"/>
      <c r="F8" s="54"/>
      <c r="G8" s="38"/>
    </row>
    <row r="9" spans="1:7">
      <c r="B9" s="37"/>
      <c r="D9" s="38"/>
      <c r="E9" s="38"/>
      <c r="F9" s="38"/>
      <c r="G9" s="38"/>
    </row>
    <row r="10" spans="1:7" ht="12.75" customHeight="1">
      <c r="A10" s="43" t="s">
        <v>0</v>
      </c>
      <c r="B10" s="44"/>
      <c r="C10" s="44"/>
      <c r="D10" s="44"/>
      <c r="E10" s="44"/>
      <c r="F10" s="44"/>
      <c r="G10" s="45"/>
    </row>
    <row r="11" spans="1:7" ht="12.75" customHeight="1">
      <c r="A11" s="43" t="s">
        <v>86</v>
      </c>
      <c r="B11" s="44"/>
      <c r="C11" s="44"/>
      <c r="D11" s="44"/>
      <c r="E11" s="44"/>
      <c r="F11" s="44"/>
      <c r="G11" s="45"/>
    </row>
    <row r="12" spans="1:7" ht="12" customHeight="1">
      <c r="A12" s="43" t="s">
        <v>87</v>
      </c>
      <c r="B12" s="44"/>
      <c r="C12" s="44"/>
      <c r="D12" s="44"/>
      <c r="E12" s="44"/>
      <c r="F12" s="44"/>
      <c r="G12" s="45"/>
    </row>
    <row r="13" spans="1:7" ht="18.75" customHeight="1">
      <c r="A13" s="46" t="s">
        <v>88</v>
      </c>
      <c r="B13" s="47"/>
      <c r="C13" s="47"/>
      <c r="D13" s="47"/>
      <c r="E13" s="47"/>
      <c r="F13" s="47"/>
      <c r="G13" s="48"/>
    </row>
    <row r="14" spans="1:7" ht="18.75" customHeight="1">
      <c r="A14" s="46" t="s">
        <v>89</v>
      </c>
      <c r="B14" s="47"/>
      <c r="C14" s="47"/>
      <c r="D14" s="47"/>
      <c r="E14" s="47"/>
      <c r="F14" s="47"/>
      <c r="G14" s="48"/>
    </row>
    <row r="15" spans="1:7" ht="18.75" customHeight="1">
      <c r="A15" s="46" t="s">
        <v>90</v>
      </c>
      <c r="B15" s="47"/>
      <c r="C15" s="47"/>
      <c r="D15" s="47"/>
      <c r="E15" s="47"/>
      <c r="F15" s="47"/>
      <c r="G15" s="48"/>
    </row>
    <row r="16" spans="1:7" ht="12.75">
      <c r="A16" s="49"/>
      <c r="B16" s="49"/>
      <c r="C16" s="49"/>
      <c r="D16" s="50"/>
      <c r="E16" s="50"/>
      <c r="F16" s="50"/>
      <c r="G16" s="25"/>
    </row>
    <row r="17" spans="1:10" s="4" customFormat="1" ht="12.75" customHeight="1">
      <c r="A17" s="55" t="s">
        <v>2</v>
      </c>
      <c r="B17" s="56"/>
      <c r="C17" s="57" t="s">
        <v>3</v>
      </c>
      <c r="D17" s="57" t="s">
        <v>4</v>
      </c>
      <c r="E17" s="57" t="s">
        <v>5</v>
      </c>
      <c r="F17" s="57" t="s">
        <v>6</v>
      </c>
      <c r="G17" s="3"/>
    </row>
    <row r="18" spans="1:10" s="4" customFormat="1" ht="57.75" customHeight="1">
      <c r="A18" s="5" t="s">
        <v>7</v>
      </c>
      <c r="B18" s="6" t="s">
        <v>8</v>
      </c>
      <c r="C18" s="58"/>
      <c r="D18" s="58"/>
      <c r="E18" s="58"/>
      <c r="F18" s="58"/>
      <c r="G18" s="7" t="s">
        <v>9</v>
      </c>
    </row>
    <row r="19" spans="1:10" s="11" customFormat="1" ht="12.75" customHeight="1">
      <c r="A19" s="8">
        <v>1</v>
      </c>
      <c r="B19" s="9">
        <v>2</v>
      </c>
      <c r="C19" s="8">
        <v>3</v>
      </c>
      <c r="D19" s="9">
        <v>4</v>
      </c>
      <c r="E19" s="8">
        <v>5</v>
      </c>
      <c r="F19" s="8">
        <v>7</v>
      </c>
      <c r="G19" s="10"/>
    </row>
    <row r="20" spans="1:10" s="11" customFormat="1">
      <c r="A20" s="12"/>
      <c r="B20" s="31" t="s">
        <v>92</v>
      </c>
      <c r="C20" s="31"/>
      <c r="D20" s="31"/>
      <c r="E20" s="31"/>
      <c r="F20" s="13"/>
      <c r="G20" s="40">
        <f>G21+G50</f>
        <v>1766.75</v>
      </c>
    </row>
    <row r="21" spans="1:10" s="11" customFormat="1">
      <c r="A21" s="27"/>
      <c r="B21" s="25" t="s">
        <v>31</v>
      </c>
      <c r="C21" s="36"/>
      <c r="D21" s="25"/>
      <c r="E21" s="25"/>
      <c r="F21" s="25"/>
      <c r="G21" s="25">
        <f>G22+G23+G24+G25+G26+G27+G28+G29+G30+G31+G32+G33+G34+G35+G36+G37+G38+G39+G40+G41+G42+G43+G44+G46+G45+G47+G48+G49</f>
        <v>1731.35</v>
      </c>
    </row>
    <row r="22" spans="1:10" s="11" customFormat="1">
      <c r="A22" s="28" t="s">
        <v>32</v>
      </c>
      <c r="B22" s="25" t="s">
        <v>33</v>
      </c>
      <c r="C22" s="36" t="s">
        <v>34</v>
      </c>
      <c r="D22" s="25" t="s">
        <v>13</v>
      </c>
      <c r="E22" s="25">
        <v>380</v>
      </c>
      <c r="F22" s="25">
        <v>1170</v>
      </c>
      <c r="G22" s="25">
        <f>+E22*F22/1000</f>
        <v>444.6</v>
      </c>
    </row>
    <row r="23" spans="1:10" s="11" customFormat="1">
      <c r="A23" s="28" t="s">
        <v>35</v>
      </c>
      <c r="B23" s="25" t="s">
        <v>36</v>
      </c>
      <c r="C23" s="36" t="s">
        <v>34</v>
      </c>
      <c r="D23" s="25" t="s">
        <v>11</v>
      </c>
      <c r="E23" s="25">
        <v>600</v>
      </c>
      <c r="F23" s="25">
        <v>30</v>
      </c>
      <c r="G23" s="25">
        <f t="shared" ref="G23:G49" si="0">+E23*F23/1000</f>
        <v>18</v>
      </c>
    </row>
    <row r="24" spans="1:10" s="11" customFormat="1">
      <c r="A24" s="28" t="s">
        <v>37</v>
      </c>
      <c r="B24" s="25" t="s">
        <v>38</v>
      </c>
      <c r="C24" s="36" t="s">
        <v>34</v>
      </c>
      <c r="D24" s="25" t="s">
        <v>13</v>
      </c>
      <c r="E24" s="25">
        <v>310</v>
      </c>
      <c r="F24" s="25">
        <v>180</v>
      </c>
      <c r="G24" s="25">
        <f t="shared" si="0"/>
        <v>55.8</v>
      </c>
    </row>
    <row r="25" spans="1:10" s="11" customFormat="1">
      <c r="A25" s="28" t="s">
        <v>39</v>
      </c>
      <c r="B25" s="25" t="s">
        <v>40</v>
      </c>
      <c r="C25" s="36" t="s">
        <v>34</v>
      </c>
      <c r="D25" s="25" t="s">
        <v>13</v>
      </c>
      <c r="E25" s="25">
        <v>200</v>
      </c>
      <c r="F25" s="25">
        <v>50</v>
      </c>
      <c r="G25" s="25">
        <f t="shared" si="0"/>
        <v>10</v>
      </c>
    </row>
    <row r="26" spans="1:10" s="11" customFormat="1">
      <c r="A26" s="28" t="s">
        <v>41</v>
      </c>
      <c r="B26" s="25" t="s">
        <v>42</v>
      </c>
      <c r="C26" s="36" t="s">
        <v>34</v>
      </c>
      <c r="D26" s="25" t="s">
        <v>13</v>
      </c>
      <c r="E26" s="25">
        <v>370</v>
      </c>
      <c r="F26" s="25">
        <v>130</v>
      </c>
      <c r="G26" s="25">
        <f t="shared" si="0"/>
        <v>48.1</v>
      </c>
    </row>
    <row r="27" spans="1:10" s="11" customFormat="1">
      <c r="A27" s="30">
        <v>15872310</v>
      </c>
      <c r="B27" s="25" t="s">
        <v>43</v>
      </c>
      <c r="C27" s="36" t="s">
        <v>34</v>
      </c>
      <c r="D27" s="25" t="s">
        <v>12</v>
      </c>
      <c r="E27" s="25">
        <v>50</v>
      </c>
      <c r="F27" s="25">
        <v>10</v>
      </c>
      <c r="G27" s="25">
        <f t="shared" si="0"/>
        <v>0.5</v>
      </c>
    </row>
    <row r="28" spans="1:10" s="11" customFormat="1" ht="18">
      <c r="A28" s="28" t="s">
        <v>44</v>
      </c>
      <c r="B28" s="25" t="s">
        <v>45</v>
      </c>
      <c r="C28" s="36" t="s">
        <v>34</v>
      </c>
      <c r="D28" s="25" t="s">
        <v>13</v>
      </c>
      <c r="E28" s="25">
        <v>500</v>
      </c>
      <c r="F28" s="25">
        <v>70</v>
      </c>
      <c r="G28" s="25">
        <f t="shared" si="0"/>
        <v>35</v>
      </c>
      <c r="J28" s="41"/>
    </row>
    <row r="29" spans="1:10" s="11" customFormat="1">
      <c r="A29" s="30" t="s">
        <v>75</v>
      </c>
      <c r="B29" s="25" t="s">
        <v>46</v>
      </c>
      <c r="C29" s="36" t="s">
        <v>34</v>
      </c>
      <c r="D29" s="25" t="s">
        <v>13</v>
      </c>
      <c r="E29" s="25">
        <v>250</v>
      </c>
      <c r="F29" s="25">
        <v>400</v>
      </c>
      <c r="G29" s="25">
        <f t="shared" si="0"/>
        <v>100</v>
      </c>
    </row>
    <row r="30" spans="1:10" s="11" customFormat="1">
      <c r="A30" s="28" t="s">
        <v>47</v>
      </c>
      <c r="B30" s="25" t="s">
        <v>48</v>
      </c>
      <c r="C30" s="36" t="s">
        <v>34</v>
      </c>
      <c r="D30" s="25" t="s">
        <v>13</v>
      </c>
      <c r="E30" s="25">
        <v>250</v>
      </c>
      <c r="F30" s="25">
        <v>80</v>
      </c>
      <c r="G30" s="25">
        <f t="shared" si="0"/>
        <v>20</v>
      </c>
    </row>
    <row r="31" spans="1:10" s="11" customFormat="1">
      <c r="A31" s="30" t="s">
        <v>76</v>
      </c>
      <c r="B31" s="25" t="s">
        <v>49</v>
      </c>
      <c r="C31" s="36" t="s">
        <v>34</v>
      </c>
      <c r="D31" s="25" t="s">
        <v>13</v>
      </c>
      <c r="E31" s="25">
        <v>3500</v>
      </c>
      <c r="F31" s="25">
        <v>20</v>
      </c>
      <c r="G31" s="25">
        <f t="shared" si="0"/>
        <v>70</v>
      </c>
    </row>
    <row r="32" spans="1:10" s="11" customFormat="1">
      <c r="A32" s="30">
        <v>15333100</v>
      </c>
      <c r="B32" s="25" t="s">
        <v>50</v>
      </c>
      <c r="C32" s="36" t="s">
        <v>34</v>
      </c>
      <c r="D32" s="25" t="s">
        <v>13</v>
      </c>
      <c r="E32" s="25">
        <v>1200</v>
      </c>
      <c r="F32" s="25">
        <v>10</v>
      </c>
      <c r="G32" s="25">
        <f t="shared" si="0"/>
        <v>12</v>
      </c>
    </row>
    <row r="33" spans="1:7" s="11" customFormat="1">
      <c r="A33" s="30" t="s">
        <v>77</v>
      </c>
      <c r="B33" s="25" t="s">
        <v>51</v>
      </c>
      <c r="C33" s="36" t="s">
        <v>34</v>
      </c>
      <c r="D33" s="25" t="s">
        <v>13</v>
      </c>
      <c r="E33" s="25">
        <v>420</v>
      </c>
      <c r="F33" s="25">
        <v>35</v>
      </c>
      <c r="G33" s="25">
        <f t="shared" si="0"/>
        <v>14.7</v>
      </c>
    </row>
    <row r="34" spans="1:7" s="11" customFormat="1">
      <c r="A34" s="30" t="s">
        <v>78</v>
      </c>
      <c r="B34" s="25" t="s">
        <v>52</v>
      </c>
      <c r="C34" s="36" t="s">
        <v>34</v>
      </c>
      <c r="D34" s="25" t="s">
        <v>13</v>
      </c>
      <c r="E34" s="25">
        <v>280</v>
      </c>
      <c r="F34" s="25">
        <v>180</v>
      </c>
      <c r="G34" s="25">
        <f t="shared" si="0"/>
        <v>50.4</v>
      </c>
    </row>
    <row r="35" spans="1:7" s="11" customFormat="1">
      <c r="A35" s="30" t="s">
        <v>79</v>
      </c>
      <c r="B35" s="25" t="s">
        <v>53</v>
      </c>
      <c r="C35" s="36" t="s">
        <v>34</v>
      </c>
      <c r="D35" s="25" t="s">
        <v>13</v>
      </c>
      <c r="E35" s="25">
        <v>250</v>
      </c>
      <c r="F35" s="25">
        <v>150</v>
      </c>
      <c r="G35" s="25">
        <f t="shared" si="0"/>
        <v>37.5</v>
      </c>
    </row>
    <row r="36" spans="1:7" s="11" customFormat="1">
      <c r="A36" s="30" t="s">
        <v>80</v>
      </c>
      <c r="B36" s="25" t="s">
        <v>54</v>
      </c>
      <c r="C36" s="36" t="s">
        <v>34</v>
      </c>
      <c r="D36" s="25" t="s">
        <v>13</v>
      </c>
      <c r="E36" s="25">
        <v>350</v>
      </c>
      <c r="F36" s="25">
        <v>150</v>
      </c>
      <c r="G36" s="25">
        <f t="shared" si="0"/>
        <v>52.5</v>
      </c>
    </row>
    <row r="37" spans="1:7" s="11" customFormat="1">
      <c r="A37" s="30" t="s">
        <v>81</v>
      </c>
      <c r="B37" s="25" t="s">
        <v>55</v>
      </c>
      <c r="C37" s="36" t="s">
        <v>34</v>
      </c>
      <c r="D37" s="25" t="s">
        <v>13</v>
      </c>
      <c r="E37" s="25">
        <v>300</v>
      </c>
      <c r="F37" s="25">
        <v>30</v>
      </c>
      <c r="G37" s="25">
        <f t="shared" si="0"/>
        <v>9</v>
      </c>
    </row>
    <row r="38" spans="1:7" s="11" customFormat="1">
      <c r="A38" s="30" t="s">
        <v>71</v>
      </c>
      <c r="B38" s="25" t="s">
        <v>56</v>
      </c>
      <c r="C38" s="36" t="s">
        <v>34</v>
      </c>
      <c r="D38" s="25" t="s">
        <v>13</v>
      </c>
      <c r="E38" s="25">
        <v>450</v>
      </c>
      <c r="F38" s="25">
        <v>170</v>
      </c>
      <c r="G38" s="25">
        <f t="shared" si="0"/>
        <v>76.5</v>
      </c>
    </row>
    <row r="39" spans="1:7" s="11" customFormat="1">
      <c r="A39" s="30">
        <v>15616000</v>
      </c>
      <c r="B39" s="25" t="s">
        <v>57</v>
      </c>
      <c r="C39" s="36" t="s">
        <v>34</v>
      </c>
      <c r="D39" s="25" t="s">
        <v>13</v>
      </c>
      <c r="E39" s="25">
        <v>500</v>
      </c>
      <c r="F39" s="25">
        <v>120</v>
      </c>
      <c r="G39" s="25">
        <f t="shared" si="0"/>
        <v>60</v>
      </c>
    </row>
    <row r="40" spans="1:7" s="11" customFormat="1">
      <c r="A40" s="30">
        <v>15619000</v>
      </c>
      <c r="B40" s="25" t="s">
        <v>58</v>
      </c>
      <c r="C40" s="36" t="s">
        <v>34</v>
      </c>
      <c r="D40" s="25" t="s">
        <v>13</v>
      </c>
      <c r="E40" s="25">
        <v>450</v>
      </c>
      <c r="F40" s="25">
        <v>100</v>
      </c>
      <c r="G40" s="25">
        <f t="shared" si="0"/>
        <v>45</v>
      </c>
    </row>
    <row r="41" spans="1:7" s="11" customFormat="1">
      <c r="A41" s="30">
        <v>15421100</v>
      </c>
      <c r="B41" s="25" t="s">
        <v>59</v>
      </c>
      <c r="C41" s="36" t="s">
        <v>34</v>
      </c>
      <c r="D41" s="25" t="s">
        <v>60</v>
      </c>
      <c r="E41" s="25">
        <v>680</v>
      </c>
      <c r="F41" s="25">
        <v>100</v>
      </c>
      <c r="G41" s="25">
        <f t="shared" si="0"/>
        <v>68</v>
      </c>
    </row>
    <row r="42" spans="1:7" s="11" customFormat="1">
      <c r="A42" s="29">
        <v>15112160</v>
      </c>
      <c r="B42" s="25" t="s">
        <v>61</v>
      </c>
      <c r="C42" s="36" t="s">
        <v>34</v>
      </c>
      <c r="D42" s="25" t="s">
        <v>13</v>
      </c>
      <c r="E42" s="25">
        <v>1500</v>
      </c>
      <c r="F42" s="25">
        <v>220</v>
      </c>
      <c r="G42" s="25">
        <f t="shared" si="0"/>
        <v>330</v>
      </c>
    </row>
    <row r="43" spans="1:7" s="11" customFormat="1">
      <c r="A43" s="30">
        <v>15551600</v>
      </c>
      <c r="B43" s="25" t="s">
        <v>62</v>
      </c>
      <c r="C43" s="36" t="s">
        <v>34</v>
      </c>
      <c r="D43" s="25" t="s">
        <v>13</v>
      </c>
      <c r="E43" s="25">
        <v>450</v>
      </c>
      <c r="F43" s="25">
        <v>150</v>
      </c>
      <c r="G43" s="25">
        <f t="shared" si="0"/>
        <v>67.5</v>
      </c>
    </row>
    <row r="44" spans="1:7" s="11" customFormat="1">
      <c r="A44" s="30">
        <v>15821500</v>
      </c>
      <c r="B44" s="25" t="s">
        <v>63</v>
      </c>
      <c r="C44" s="36" t="s">
        <v>34</v>
      </c>
      <c r="D44" s="25" t="s">
        <v>13</v>
      </c>
      <c r="E44" s="25">
        <v>1000</v>
      </c>
      <c r="F44" s="25">
        <v>15</v>
      </c>
      <c r="G44" s="25">
        <f t="shared" si="0"/>
        <v>15</v>
      </c>
    </row>
    <row r="45" spans="1:7" s="11" customFormat="1">
      <c r="A45" s="30" t="s">
        <v>72</v>
      </c>
      <c r="B45" s="25" t="s">
        <v>64</v>
      </c>
      <c r="C45" s="36" t="s">
        <v>34</v>
      </c>
      <c r="D45" s="25" t="s">
        <v>13</v>
      </c>
      <c r="E45" s="25">
        <v>300</v>
      </c>
      <c r="F45" s="25">
        <v>20</v>
      </c>
      <c r="G45" s="25">
        <f t="shared" si="0"/>
        <v>6</v>
      </c>
    </row>
    <row r="46" spans="1:7" s="11" customFormat="1">
      <c r="A46" s="30" t="s">
        <v>73</v>
      </c>
      <c r="B46" s="25" t="s">
        <v>65</v>
      </c>
      <c r="C46" s="36" t="s">
        <v>34</v>
      </c>
      <c r="D46" s="25" t="s">
        <v>13</v>
      </c>
      <c r="E46" s="25">
        <v>300</v>
      </c>
      <c r="F46" s="25">
        <v>20</v>
      </c>
      <c r="G46" s="25">
        <f t="shared" si="0"/>
        <v>6</v>
      </c>
    </row>
    <row r="47" spans="1:7" s="11" customFormat="1">
      <c r="A47" s="30">
        <v>15871256</v>
      </c>
      <c r="B47" s="25" t="s">
        <v>82</v>
      </c>
      <c r="C47" s="36" t="s">
        <v>34</v>
      </c>
      <c r="D47" s="25" t="s">
        <v>13</v>
      </c>
      <c r="E47" s="25">
        <v>350</v>
      </c>
      <c r="F47" s="25">
        <v>10</v>
      </c>
      <c r="G47" s="25">
        <f t="shared" si="0"/>
        <v>3.5</v>
      </c>
    </row>
    <row r="48" spans="1:7" s="11" customFormat="1">
      <c r="A48" s="30">
        <v>15331167</v>
      </c>
      <c r="B48" s="25" t="s">
        <v>66</v>
      </c>
      <c r="C48" s="36" t="s">
        <v>34</v>
      </c>
      <c r="D48" s="25" t="s">
        <v>24</v>
      </c>
      <c r="E48" s="25">
        <v>250</v>
      </c>
      <c r="F48" s="25">
        <v>15</v>
      </c>
      <c r="G48" s="25">
        <f t="shared" si="0"/>
        <v>3.75</v>
      </c>
    </row>
    <row r="49" spans="1:7" s="11" customFormat="1">
      <c r="A49" s="30" t="s">
        <v>74</v>
      </c>
      <c r="B49" s="25" t="s">
        <v>67</v>
      </c>
      <c r="C49" s="36" t="s">
        <v>34</v>
      </c>
      <c r="D49" s="25" t="s">
        <v>13</v>
      </c>
      <c r="E49" s="25">
        <v>1800</v>
      </c>
      <c r="F49" s="25">
        <v>40</v>
      </c>
      <c r="G49" s="25">
        <f t="shared" si="0"/>
        <v>72</v>
      </c>
    </row>
    <row r="50" spans="1:7" s="11" customFormat="1" ht="15">
      <c r="A50" s="32"/>
      <c r="B50" s="33" t="s">
        <v>83</v>
      </c>
      <c r="C50" s="15"/>
      <c r="D50" s="15"/>
      <c r="E50" s="35"/>
      <c r="F50" s="35"/>
      <c r="G50" s="25">
        <v>35.4</v>
      </c>
    </row>
    <row r="51" spans="1:7" s="11" customFormat="1">
      <c r="A51" s="14">
        <v>39836000</v>
      </c>
      <c r="B51" s="34" t="s">
        <v>14</v>
      </c>
      <c r="C51" s="15" t="s">
        <v>10</v>
      </c>
      <c r="D51" s="15" t="s">
        <v>12</v>
      </c>
      <c r="E51" s="15">
        <v>1000</v>
      </c>
      <c r="F51" s="15">
        <v>3</v>
      </c>
      <c r="G51" s="25">
        <f>E51*F51/1000</f>
        <v>3</v>
      </c>
    </row>
    <row r="52" spans="1:7" s="11" customFormat="1">
      <c r="A52" s="14">
        <v>39831283</v>
      </c>
      <c r="B52" s="34" t="s">
        <v>15</v>
      </c>
      <c r="C52" s="15" t="s">
        <v>10</v>
      </c>
      <c r="D52" s="15" t="s">
        <v>12</v>
      </c>
      <c r="E52" s="15">
        <v>600</v>
      </c>
      <c r="F52" s="15">
        <v>5</v>
      </c>
      <c r="G52" s="25">
        <f t="shared" ref="G52:G62" si="1">E52*F52/1000</f>
        <v>3</v>
      </c>
    </row>
    <row r="53" spans="1:7" s="11" customFormat="1" ht="25.5">
      <c r="A53" s="14">
        <v>39812600</v>
      </c>
      <c r="B53" s="34" t="s">
        <v>16</v>
      </c>
      <c r="C53" s="15" t="s">
        <v>10</v>
      </c>
      <c r="D53" s="15" t="s">
        <v>12</v>
      </c>
      <c r="E53" s="15">
        <v>250</v>
      </c>
      <c r="F53" s="15">
        <v>5</v>
      </c>
      <c r="G53" s="25">
        <f t="shared" si="1"/>
        <v>1.25</v>
      </c>
    </row>
    <row r="54" spans="1:7" s="11" customFormat="1" ht="15">
      <c r="A54" s="18">
        <v>39221490</v>
      </c>
      <c r="B54" s="34" t="s">
        <v>17</v>
      </c>
      <c r="C54" s="15" t="s">
        <v>10</v>
      </c>
      <c r="D54" s="15" t="s">
        <v>12</v>
      </c>
      <c r="E54" s="15">
        <v>100</v>
      </c>
      <c r="F54" s="15">
        <v>20</v>
      </c>
      <c r="G54" s="25">
        <f t="shared" si="1"/>
        <v>2</v>
      </c>
    </row>
    <row r="55" spans="1:7" s="11" customFormat="1" ht="15">
      <c r="A55" s="18" t="s">
        <v>28</v>
      </c>
      <c r="B55" s="34" t="s">
        <v>18</v>
      </c>
      <c r="C55" s="15" t="s">
        <v>10</v>
      </c>
      <c r="D55" s="15" t="s">
        <v>12</v>
      </c>
      <c r="E55" s="15">
        <v>450</v>
      </c>
      <c r="F55" s="15">
        <v>15</v>
      </c>
      <c r="G55" s="25">
        <f t="shared" si="1"/>
        <v>6.75</v>
      </c>
    </row>
    <row r="56" spans="1:7" s="11" customFormat="1" ht="15">
      <c r="A56" s="18" t="s">
        <v>68</v>
      </c>
      <c r="B56" s="34" t="s">
        <v>19</v>
      </c>
      <c r="C56" s="15" t="s">
        <v>10</v>
      </c>
      <c r="D56" s="15" t="s">
        <v>12</v>
      </c>
      <c r="E56" s="15">
        <v>700</v>
      </c>
      <c r="F56" s="15">
        <v>5</v>
      </c>
      <c r="G56" s="25">
        <f t="shared" si="1"/>
        <v>3.5</v>
      </c>
    </row>
    <row r="57" spans="1:7" s="11" customFormat="1" ht="15">
      <c r="A57" s="18" t="s">
        <v>69</v>
      </c>
      <c r="B57" s="34" t="s">
        <v>20</v>
      </c>
      <c r="C57" s="15" t="s">
        <v>10</v>
      </c>
      <c r="D57" s="15" t="s">
        <v>11</v>
      </c>
      <c r="E57" s="15">
        <v>600</v>
      </c>
      <c r="F57" s="15">
        <v>3</v>
      </c>
      <c r="G57" s="25">
        <f t="shared" si="1"/>
        <v>1.8</v>
      </c>
    </row>
    <row r="58" spans="1:7" s="11" customFormat="1">
      <c r="A58" s="14">
        <v>39831245</v>
      </c>
      <c r="B58" s="34" t="s">
        <v>21</v>
      </c>
      <c r="C58" s="15" t="s">
        <v>10</v>
      </c>
      <c r="D58" s="15" t="s">
        <v>12</v>
      </c>
      <c r="E58" s="15">
        <v>600</v>
      </c>
      <c r="F58" s="15">
        <v>10</v>
      </c>
      <c r="G58" s="25">
        <f t="shared" si="1"/>
        <v>6</v>
      </c>
    </row>
    <row r="59" spans="1:7" ht="13.5">
      <c r="A59" s="14">
        <v>39831100</v>
      </c>
      <c r="B59" s="34" t="s">
        <v>22</v>
      </c>
      <c r="C59" s="15" t="s">
        <v>10</v>
      </c>
      <c r="D59" s="15" t="s">
        <v>12</v>
      </c>
      <c r="E59" s="15">
        <v>250</v>
      </c>
      <c r="F59" s="15">
        <v>10</v>
      </c>
      <c r="G59" s="25">
        <f t="shared" si="1"/>
        <v>2.5</v>
      </c>
    </row>
    <row r="60" spans="1:7" ht="15">
      <c r="A60" s="32">
        <v>39831282</v>
      </c>
      <c r="B60" s="19" t="s">
        <v>23</v>
      </c>
      <c r="C60" s="15" t="s">
        <v>10</v>
      </c>
      <c r="D60" s="15" t="s">
        <v>12</v>
      </c>
      <c r="E60" s="15">
        <v>100</v>
      </c>
      <c r="F60" s="15">
        <v>10</v>
      </c>
      <c r="G60" s="25">
        <f t="shared" si="1"/>
        <v>1</v>
      </c>
    </row>
    <row r="61" spans="1:7" ht="12.75">
      <c r="A61" s="30" t="s">
        <v>25</v>
      </c>
      <c r="B61" s="33" t="s">
        <v>26</v>
      </c>
      <c r="C61" s="15" t="s">
        <v>10</v>
      </c>
      <c r="D61" s="15" t="s">
        <v>24</v>
      </c>
      <c r="E61" s="35">
        <v>300</v>
      </c>
      <c r="F61" s="35">
        <v>10</v>
      </c>
      <c r="G61" s="25">
        <f t="shared" si="1"/>
        <v>3</v>
      </c>
    </row>
    <row r="62" spans="1:7" ht="15">
      <c r="A62" s="32" t="s">
        <v>70</v>
      </c>
      <c r="B62" s="33" t="s">
        <v>27</v>
      </c>
      <c r="C62" s="15" t="s">
        <v>10</v>
      </c>
      <c r="D62" s="15" t="s">
        <v>12</v>
      </c>
      <c r="E62" s="35">
        <v>400</v>
      </c>
      <c r="F62" s="35">
        <v>4</v>
      </c>
      <c r="G62" s="25">
        <f t="shared" si="1"/>
        <v>1.6</v>
      </c>
    </row>
    <row r="63" spans="1:7" ht="15">
      <c r="A63" s="32"/>
      <c r="B63" s="33" t="s">
        <v>93</v>
      </c>
      <c r="C63" s="15"/>
      <c r="D63" s="15"/>
      <c r="E63" s="35"/>
      <c r="F63" s="35"/>
      <c r="G63" s="25"/>
    </row>
    <row r="64" spans="1:7" ht="25.5">
      <c r="A64" s="28">
        <v>65311100</v>
      </c>
      <c r="B64" s="15" t="s">
        <v>29</v>
      </c>
      <c r="C64" s="16" t="s">
        <v>10</v>
      </c>
      <c r="D64" s="15"/>
      <c r="E64" s="15"/>
      <c r="F64" s="15"/>
      <c r="G64" s="25">
        <v>130</v>
      </c>
    </row>
    <row r="65" spans="1:7">
      <c r="A65" s="21"/>
      <c r="B65" s="20" t="s">
        <v>30</v>
      </c>
      <c r="C65" s="7"/>
      <c r="D65" s="7"/>
      <c r="E65" s="16"/>
      <c r="F65" s="17"/>
      <c r="G65" s="39">
        <f>G64+G20</f>
        <v>1896.75</v>
      </c>
    </row>
    <row r="67" spans="1:7" ht="12.75">
      <c r="A67" s="1"/>
      <c r="B67" s="1"/>
      <c r="C67" s="1"/>
      <c r="D67" s="1"/>
      <c r="E67" s="1"/>
      <c r="F67" s="1"/>
    </row>
    <row r="68" spans="1:7" ht="12.75">
      <c r="A68" s="1"/>
      <c r="B68" s="1"/>
      <c r="C68" s="1"/>
      <c r="D68" s="1"/>
      <c r="E68" s="1"/>
      <c r="F68" s="1"/>
    </row>
    <row r="69" spans="1:7" ht="12.75">
      <c r="A69" s="1"/>
      <c r="B69" s="1"/>
      <c r="C69" s="1"/>
      <c r="D69" s="1"/>
      <c r="E69" s="1"/>
      <c r="F69" s="1"/>
    </row>
    <row r="70" spans="1:7" ht="12.75">
      <c r="A70" s="1"/>
      <c r="B70" s="1"/>
      <c r="C70" s="1"/>
      <c r="D70" s="1"/>
      <c r="E70" s="1"/>
      <c r="F70" s="1"/>
    </row>
    <row r="71" spans="1:7" ht="12.75">
      <c r="A71" s="1"/>
      <c r="B71" s="1"/>
      <c r="C71" s="1"/>
      <c r="D71" s="1"/>
      <c r="E71" s="1"/>
      <c r="F71" s="1"/>
    </row>
    <row r="72" spans="1:7" ht="12.75">
      <c r="A72" s="1"/>
      <c r="B72" s="1"/>
      <c r="C72" s="1"/>
      <c r="D72" s="1"/>
      <c r="E72" s="1"/>
      <c r="F72" s="1"/>
    </row>
    <row r="73" spans="1:7" ht="12.75">
      <c r="A73" s="1"/>
      <c r="B73" s="1"/>
      <c r="C73" s="1"/>
      <c r="D73" s="1"/>
      <c r="E73" s="1"/>
      <c r="F73" s="1"/>
    </row>
    <row r="74" spans="1:7" ht="12.75">
      <c r="A74" s="1"/>
      <c r="B74" s="1"/>
      <c r="C74" s="1"/>
      <c r="D74" s="1"/>
      <c r="E74" s="1"/>
      <c r="F74" s="1"/>
    </row>
    <row r="75" spans="1:7" ht="12.75">
      <c r="A75" s="1"/>
      <c r="B75" s="1"/>
      <c r="C75" s="1"/>
      <c r="D75" s="1"/>
      <c r="E75" s="1"/>
      <c r="F75" s="1"/>
    </row>
    <row r="76" spans="1:7" ht="12.75">
      <c r="A76" s="1"/>
      <c r="B76" s="1"/>
      <c r="C76" s="1"/>
      <c r="D76" s="1"/>
      <c r="E76" s="1"/>
      <c r="F76" s="1"/>
    </row>
    <row r="77" spans="1:7" ht="12.75">
      <c r="A77" s="1"/>
      <c r="B77" s="1"/>
      <c r="C77" s="1"/>
      <c r="D77" s="1"/>
      <c r="E77" s="1"/>
      <c r="F77" s="1"/>
    </row>
    <row r="78" spans="1:7" ht="12.75">
      <c r="A78" s="1"/>
      <c r="B78" s="1"/>
      <c r="C78" s="1"/>
      <c r="D78" s="1"/>
      <c r="E78" s="1"/>
      <c r="F78" s="1"/>
    </row>
    <row r="79" spans="1:7" ht="12.75">
      <c r="A79" s="1"/>
      <c r="B79" s="1"/>
      <c r="C79" s="1"/>
      <c r="D79" s="1"/>
      <c r="E79" s="1"/>
      <c r="F79" s="1"/>
    </row>
    <row r="80" spans="1:7" ht="12.75">
      <c r="A80" s="1"/>
      <c r="B80" s="1"/>
      <c r="C80" s="1"/>
      <c r="D80" s="1"/>
      <c r="E80" s="1"/>
      <c r="F80" s="1"/>
    </row>
    <row r="81" spans="1:6" ht="12.75">
      <c r="A81" s="1"/>
      <c r="B81" s="1"/>
      <c r="C81" s="1"/>
      <c r="D81" s="1"/>
      <c r="E81" s="1"/>
      <c r="F81" s="1"/>
    </row>
    <row r="82" spans="1:6" ht="12.75">
      <c r="A82" s="1"/>
      <c r="B82" s="1"/>
      <c r="C82" s="1"/>
      <c r="D82" s="1"/>
      <c r="E82" s="1"/>
      <c r="F82" s="1"/>
    </row>
    <row r="83" spans="1:6" ht="12.75">
      <c r="A83" s="1"/>
      <c r="B83" s="1"/>
      <c r="C83" s="1"/>
      <c r="D83" s="1"/>
      <c r="E83" s="1"/>
      <c r="F83" s="1"/>
    </row>
    <row r="84" spans="1:6" ht="12.75">
      <c r="A84" s="1"/>
      <c r="B84" s="1"/>
      <c r="C84" s="1"/>
      <c r="D84" s="1"/>
      <c r="E84" s="1"/>
      <c r="F84" s="1"/>
    </row>
    <row r="85" spans="1:6" ht="12.75">
      <c r="A85" s="1"/>
      <c r="B85" s="1"/>
      <c r="C85" s="1"/>
      <c r="D85" s="1"/>
      <c r="E85" s="1"/>
      <c r="F85" s="1"/>
    </row>
    <row r="86" spans="1:6" ht="12.75">
      <c r="A86" s="1"/>
      <c r="B86" s="1"/>
      <c r="C86" s="1"/>
      <c r="D86" s="1"/>
      <c r="E86" s="1"/>
      <c r="F86" s="1"/>
    </row>
    <row r="87" spans="1:6" ht="12.75">
      <c r="A87" s="1"/>
      <c r="B87" s="1"/>
      <c r="C87" s="1"/>
      <c r="D87" s="1"/>
      <c r="E87" s="1"/>
      <c r="F87" s="1"/>
    </row>
    <row r="88" spans="1:6" ht="12.75">
      <c r="A88" s="1"/>
      <c r="B88" s="1"/>
      <c r="C88" s="1"/>
      <c r="D88" s="1"/>
      <c r="E88" s="1"/>
      <c r="F88" s="1"/>
    </row>
    <row r="89" spans="1:6" ht="12.75">
      <c r="A89" s="1"/>
      <c r="B89" s="1"/>
      <c r="C89" s="1"/>
      <c r="D89" s="1"/>
      <c r="E89" s="1"/>
      <c r="F89" s="1"/>
    </row>
    <row r="90" spans="1:6" ht="12.75">
      <c r="A90" s="1"/>
      <c r="B90" s="1"/>
      <c r="C90" s="1"/>
      <c r="D90" s="1"/>
      <c r="E90" s="1"/>
      <c r="F90" s="1"/>
    </row>
    <row r="91" spans="1:6" ht="12.75">
      <c r="A91" s="1"/>
      <c r="B91" s="1"/>
      <c r="C91" s="1"/>
      <c r="D91" s="1"/>
      <c r="E91" s="1"/>
      <c r="F91" s="1"/>
    </row>
    <row r="92" spans="1:6" ht="12.75">
      <c r="A92" s="1"/>
      <c r="B92" s="1"/>
      <c r="C92" s="1"/>
      <c r="D92" s="1"/>
      <c r="E92" s="1"/>
      <c r="F92" s="1"/>
    </row>
    <row r="93" spans="1:6" ht="12.75">
      <c r="A93" s="1"/>
      <c r="B93" s="1"/>
      <c r="C93" s="1"/>
      <c r="D93" s="1"/>
      <c r="E93" s="1"/>
      <c r="F93" s="1"/>
    </row>
    <row r="94" spans="1:6" ht="12.75">
      <c r="A94" s="1"/>
      <c r="B94" s="1"/>
      <c r="C94" s="1"/>
      <c r="D94" s="1"/>
      <c r="E94" s="1"/>
      <c r="F94" s="1"/>
    </row>
    <row r="95" spans="1:6" ht="12.75">
      <c r="A95" s="1"/>
      <c r="B95" s="1"/>
      <c r="C95" s="1"/>
      <c r="D95" s="1"/>
      <c r="E95" s="1"/>
      <c r="F95" s="1"/>
    </row>
  </sheetData>
  <mergeCells count="19">
    <mergeCell ref="A17:B17"/>
    <mergeCell ref="C17:C18"/>
    <mergeCell ref="D17:D18"/>
    <mergeCell ref="E17:E18"/>
    <mergeCell ref="F17:F18"/>
    <mergeCell ref="E1:F1"/>
    <mergeCell ref="A12:G12"/>
    <mergeCell ref="A13:G13"/>
    <mergeCell ref="A16:C16"/>
    <mergeCell ref="D16:F16"/>
    <mergeCell ref="A14:G14"/>
    <mergeCell ref="A15:G15"/>
    <mergeCell ref="D6:F6"/>
    <mergeCell ref="D3:G3"/>
    <mergeCell ref="D4:G4"/>
    <mergeCell ref="A10:G10"/>
    <mergeCell ref="A11:G11"/>
    <mergeCell ref="B7:D7"/>
    <mergeCell ref="B8:F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2019-12-19T08:27:42Z</cp:lastPrinted>
  <dcterms:created xsi:type="dcterms:W3CDTF">2019-12-17T21:17:56Z</dcterms:created>
  <dcterms:modified xsi:type="dcterms:W3CDTF">2019-12-19T08:28:29Z</dcterms:modified>
</cp:coreProperties>
</file>